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nity\2022\Financial\"/>
    </mc:Choice>
  </mc:AlternateContent>
  <xr:revisionPtr revIDLastSave="0" documentId="13_ncr:1_{1CFEF73A-1D33-47F1-8D29-79619BD5F680}" xr6:coauthVersionLast="47" xr6:coauthVersionMax="47" xr10:uidLastSave="{00000000-0000-0000-0000-000000000000}"/>
  <bookViews>
    <workbookView xWindow="1125" yWindow="3510" windowWidth="15120" windowHeight="9510" xr2:uid="{BFAB5333-488A-4523-8CE7-8695BD67396F}"/>
  </bookViews>
  <sheets>
    <sheet name="Sheet1" sheetId="1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0" i="1" l="1"/>
  <c r="F20" i="1"/>
  <c r="E20" i="1"/>
  <c r="D20" i="1"/>
  <c r="C20" i="1"/>
  <c r="B20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H20" i="1"/>
  <c r="B21" i="1" l="1"/>
  <c r="B43" i="1"/>
</calcChain>
</file>

<file path=xl/sharedStrings.xml><?xml version="1.0" encoding="utf-8"?>
<sst xmlns="http://schemas.openxmlformats.org/spreadsheetml/2006/main" count="40" uniqueCount="35">
  <si>
    <t xml:space="preserve">Date </t>
  </si>
  <si>
    <t xml:space="preserve">Income </t>
  </si>
  <si>
    <t xml:space="preserve">Basket </t>
  </si>
  <si>
    <t xml:space="preserve">Literature </t>
  </si>
  <si>
    <t>GA/SCA</t>
  </si>
  <si>
    <t>Checks</t>
  </si>
  <si>
    <t xml:space="preserve">Cash APP </t>
  </si>
  <si>
    <t>Expenses</t>
  </si>
  <si>
    <t>Rent</t>
  </si>
  <si>
    <t>Coffee</t>
  </si>
  <si>
    <t>Zoom</t>
  </si>
  <si>
    <t xml:space="preserve">ASL </t>
  </si>
  <si>
    <t xml:space="preserve">Heritage </t>
  </si>
  <si>
    <t>Website</t>
  </si>
  <si>
    <t>Central Off</t>
  </si>
  <si>
    <t>GSO</t>
  </si>
  <si>
    <t xml:space="preserve">District </t>
  </si>
  <si>
    <t>Area</t>
  </si>
  <si>
    <t>Grapevine</t>
  </si>
  <si>
    <t xml:space="preserve">Party </t>
  </si>
  <si>
    <t>Plumber</t>
  </si>
  <si>
    <t>Alcathon</t>
  </si>
  <si>
    <t>Graditude Month</t>
  </si>
  <si>
    <t xml:space="preserve">TOTALS </t>
  </si>
  <si>
    <t>Rent Increase</t>
  </si>
  <si>
    <t>$300*12= $3,600.00</t>
  </si>
  <si>
    <t>$75*4*12= $3,600.00</t>
  </si>
  <si>
    <t xml:space="preserve">Rent Yearly Expense </t>
  </si>
  <si>
    <t xml:space="preserve">ASL  Yearly Expense </t>
  </si>
  <si>
    <t xml:space="preserve">Heritage Yearly Expense </t>
  </si>
  <si>
    <t>$1,936.30*12= $23,235.60</t>
  </si>
  <si>
    <t xml:space="preserve">Grand Total </t>
  </si>
  <si>
    <t>GSR- Sedalia/ Inv</t>
  </si>
  <si>
    <t>Unity- Financial Report</t>
  </si>
  <si>
    <t>Year end- January 2022- December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</si>
</sst>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Abad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14" fontId="0" fillId="0" borderId="0" xfId="0" applyNumberFormat="1"/>
    <xf numFmtId="164" fontId="0" fillId="0" borderId="0" xfId="0" applyNumberFormat="1"/>
    <xf numFmtId="4" fontId="0" fillId="0" borderId="0" xfId="0" applyNumberFormat="1"/>
    <xf numFmtId="164" fontId="1" fillId="0" borderId="0" xfId="0" applyNumberFormat="1" applyFont="1"/>
    <xf numFmtId="4" fontId="1" fillId="0" borderId="0" xfId="0" applyNumberFormat="1" applyFont="1"/>
    <xf numFmtId="14" fontId="0" fillId="0" borderId="1" xfId="0" applyNumberFormat="1" applyBorder="1"/>
    <xf numFmtId="164" fontId="0" fillId="0" borderId="1" xfId="0" applyNumberFormat="1" applyBorder="1"/>
    <xf numFmtId="0" fontId="0" fillId="0" borderId="1" xfId="0" applyBorder="1"/>
    <xf numFmtId="4" fontId="0" fillId="0" borderId="1" xfId="0" applyNumberFormat="1" applyBorder="1"/>
    <xf numFmtId="164" fontId="1" fillId="0" borderId="1" xfId="0" applyNumberFormat="1" applyFont="1" applyBorder="1"/>
    <xf numFmtId="8" fontId="0" fillId="0" borderId="0" xfId="0" applyNumberFormat="1"/>
    <xf numFmtId="164" fontId="0" fillId="0" borderId="2" xfId="0" applyNumberFormat="1" applyBorder="1"/>
    <xf numFmtId="14" fontId="2" fillId="0" borderId="0" xfId="0" applyNumberFormat="1" applyFont="1"/>
    <xf numFmtId="4" fontId="2" fillId="0" borderId="0" xfId="0" applyNumberFormat="1" applyFont="1"/>
    <xf numFmtId="4" fontId="3" fillId="0" borderId="0" xfId="0" applyNumberFormat="1" applyFont="1"/>
    <xf numFmtId="0" fontId="3" fillId="0" borderId="0" xfId="0" applyFont="1"/>
    <xf numFmtId="164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39AA3-A4C7-4A22-A76E-8500DEF6F679}">
  <sheetPr>
    <pageSetUpPr fitToPage="1"/>
  </sheetPr>
  <dimension ref="A3:Q53"/>
  <sheetViews>
    <sheetView tabSelected="1" topLeftCell="A15" workbookViewId="0">
      <selection activeCell="I41" sqref="I41"/>
    </sheetView>
  </sheetViews>
  <sheetFormatPr defaultRowHeight="14.4" x14ac:dyDescent="0.3"/>
  <cols>
    <col min="1" max="1" width="13.5546875" style="1" customWidth="1"/>
    <col min="2" max="2" width="12.88671875" style="2" bestFit="1" customWidth="1"/>
    <col min="3" max="4" width="11.44140625" bestFit="1" customWidth="1"/>
    <col min="5" max="6" width="11.5546875" bestFit="1" customWidth="1"/>
    <col min="7" max="7" width="11.44140625" bestFit="1" customWidth="1"/>
    <col min="8" max="8" width="16.6640625" bestFit="1" customWidth="1"/>
    <col min="9" max="10" width="12" customWidth="1"/>
    <col min="11" max="11" width="9.5546875" bestFit="1" customWidth="1"/>
    <col min="12" max="12" width="10.33203125" bestFit="1" customWidth="1"/>
    <col min="13" max="14" width="11.44140625" bestFit="1" customWidth="1"/>
    <col min="15" max="16" width="9.5546875" bestFit="1" customWidth="1"/>
  </cols>
  <sheetData>
    <row r="3" spans="1:8" ht="16.8" x14ac:dyDescent="0.3">
      <c r="B3" s="17" t="s">
        <v>33</v>
      </c>
    </row>
    <row r="4" spans="1:8" ht="16.8" x14ac:dyDescent="0.3">
      <c r="B4" s="17" t="s">
        <v>34</v>
      </c>
    </row>
    <row r="5" spans="1:8" ht="16.8" x14ac:dyDescent="0.3">
      <c r="B5" s="17"/>
    </row>
    <row r="6" spans="1:8" ht="17.399999999999999" x14ac:dyDescent="0.35">
      <c r="B6" s="4" t="s">
        <v>1</v>
      </c>
    </row>
    <row r="7" spans="1:8" x14ac:dyDescent="0.3">
      <c r="A7" s="6" t="s">
        <v>0</v>
      </c>
      <c r="B7" s="7" t="s">
        <v>2</v>
      </c>
      <c r="C7" s="8" t="s">
        <v>3</v>
      </c>
      <c r="D7" s="8" t="s">
        <v>4</v>
      </c>
      <c r="E7" s="8" t="s">
        <v>5</v>
      </c>
      <c r="F7" s="8" t="s">
        <v>6</v>
      </c>
      <c r="G7" s="8" t="s">
        <v>21</v>
      </c>
      <c r="H7" s="8" t="s">
        <v>22</v>
      </c>
    </row>
    <row r="8" spans="1:8" s="3" customFormat="1" x14ac:dyDescent="0.3">
      <c r="A8" s="9">
        <v>44562</v>
      </c>
      <c r="B8" s="9">
        <v>2403</v>
      </c>
      <c r="C8" s="9">
        <v>67.05</v>
      </c>
      <c r="D8" s="9">
        <v>0</v>
      </c>
      <c r="E8" s="9">
        <v>165</v>
      </c>
      <c r="F8" s="9">
        <v>657</v>
      </c>
      <c r="G8" s="9"/>
      <c r="H8" s="9"/>
    </row>
    <row r="9" spans="1:8" x14ac:dyDescent="0.3">
      <c r="A9" s="6">
        <v>44593</v>
      </c>
      <c r="B9" s="7">
        <v>2009.84</v>
      </c>
      <c r="C9" s="7">
        <v>151</v>
      </c>
      <c r="D9" s="7">
        <v>0</v>
      </c>
      <c r="E9" s="7">
        <v>1358</v>
      </c>
      <c r="F9" s="7">
        <v>650</v>
      </c>
      <c r="G9" s="7"/>
      <c r="H9" s="7"/>
    </row>
    <row r="10" spans="1:8" x14ac:dyDescent="0.3">
      <c r="A10" s="6">
        <v>44621</v>
      </c>
      <c r="B10" s="7">
        <v>2286.12</v>
      </c>
      <c r="C10" s="7">
        <v>71</v>
      </c>
      <c r="D10" s="7">
        <v>0</v>
      </c>
      <c r="E10" s="7">
        <v>118</v>
      </c>
      <c r="F10" s="7">
        <v>834</v>
      </c>
      <c r="G10" s="7"/>
      <c r="H10" s="7"/>
    </row>
    <row r="11" spans="1:8" x14ac:dyDescent="0.3">
      <c r="A11" s="6">
        <v>44652</v>
      </c>
      <c r="B11" s="7">
        <v>2733.37</v>
      </c>
      <c r="C11" s="7">
        <v>26</v>
      </c>
      <c r="D11" s="7">
        <v>25</v>
      </c>
      <c r="E11" s="7">
        <v>0</v>
      </c>
      <c r="F11" s="7">
        <v>623.5</v>
      </c>
      <c r="G11" s="7"/>
      <c r="H11" s="7"/>
    </row>
    <row r="12" spans="1:8" x14ac:dyDescent="0.3">
      <c r="A12" s="6">
        <v>44682</v>
      </c>
      <c r="B12" s="7">
        <v>2568.16</v>
      </c>
      <c r="C12" s="7">
        <v>62</v>
      </c>
      <c r="D12" s="7">
        <v>0</v>
      </c>
      <c r="E12" s="7">
        <v>118</v>
      </c>
      <c r="F12" s="7">
        <v>857.5</v>
      </c>
      <c r="G12" s="7"/>
      <c r="H12" s="7"/>
    </row>
    <row r="13" spans="1:8" x14ac:dyDescent="0.3">
      <c r="A13" s="6">
        <v>44713</v>
      </c>
      <c r="B13" s="7">
        <v>2312.1</v>
      </c>
      <c r="C13" s="7">
        <v>62.5</v>
      </c>
      <c r="D13" s="7">
        <v>15</v>
      </c>
      <c r="E13" s="7">
        <v>236</v>
      </c>
      <c r="F13" s="7">
        <v>649.75</v>
      </c>
      <c r="G13" s="7"/>
      <c r="H13" s="7"/>
    </row>
    <row r="14" spans="1:8" x14ac:dyDescent="0.3">
      <c r="A14" s="6">
        <v>44743</v>
      </c>
      <c r="B14" s="7">
        <v>2675.12</v>
      </c>
      <c r="C14" s="7">
        <v>51.5</v>
      </c>
      <c r="D14" s="7">
        <v>0</v>
      </c>
      <c r="E14" s="7">
        <v>200</v>
      </c>
      <c r="F14" s="7">
        <v>694</v>
      </c>
      <c r="G14" s="7"/>
      <c r="H14" s="7"/>
    </row>
    <row r="15" spans="1:8" x14ac:dyDescent="0.3">
      <c r="A15" s="6">
        <v>44774</v>
      </c>
      <c r="B15" s="7">
        <v>2644.9</v>
      </c>
      <c r="C15" s="7">
        <v>42.5</v>
      </c>
      <c r="D15" s="7">
        <v>0</v>
      </c>
      <c r="E15" s="7">
        <v>118</v>
      </c>
      <c r="F15" s="7">
        <v>504</v>
      </c>
      <c r="G15" s="7"/>
      <c r="H15" s="7"/>
    </row>
    <row r="16" spans="1:8" x14ac:dyDescent="0.3">
      <c r="A16" s="6">
        <v>44805</v>
      </c>
      <c r="B16" s="7">
        <v>2474.85</v>
      </c>
      <c r="C16" s="7">
        <v>92</v>
      </c>
      <c r="D16" s="7">
        <v>0</v>
      </c>
      <c r="E16" s="7">
        <v>118</v>
      </c>
      <c r="F16" s="7">
        <v>621.99</v>
      </c>
      <c r="G16" s="7"/>
      <c r="H16" s="7"/>
    </row>
    <row r="17" spans="1:17" x14ac:dyDescent="0.3">
      <c r="A17" s="6">
        <v>44835</v>
      </c>
      <c r="B17" s="7">
        <v>2552.1</v>
      </c>
      <c r="C17" s="7">
        <v>61</v>
      </c>
      <c r="D17" s="7">
        <v>15</v>
      </c>
      <c r="E17" s="7">
        <v>298</v>
      </c>
      <c r="F17" s="7">
        <v>542</v>
      </c>
      <c r="G17" s="7"/>
      <c r="H17" s="7"/>
    </row>
    <row r="18" spans="1:17" x14ac:dyDescent="0.3">
      <c r="A18" s="6">
        <v>44866</v>
      </c>
      <c r="B18" s="7">
        <v>2048.73</v>
      </c>
      <c r="C18" s="7">
        <v>51</v>
      </c>
      <c r="D18" s="7">
        <v>0</v>
      </c>
      <c r="E18" s="7">
        <v>258</v>
      </c>
      <c r="F18" s="7">
        <v>599</v>
      </c>
      <c r="G18" s="7">
        <v>69</v>
      </c>
      <c r="H18" s="7">
        <v>703.77</v>
      </c>
    </row>
    <row r="19" spans="1:17" x14ac:dyDescent="0.3">
      <c r="A19" s="6">
        <v>44896</v>
      </c>
      <c r="B19" s="7">
        <v>3708.55</v>
      </c>
      <c r="C19" s="7">
        <v>63</v>
      </c>
      <c r="D19" s="7">
        <v>0</v>
      </c>
      <c r="E19" s="7">
        <v>118</v>
      </c>
      <c r="F19" s="7">
        <v>904.6</v>
      </c>
      <c r="G19" s="7">
        <v>178.26</v>
      </c>
      <c r="H19" s="7"/>
    </row>
    <row r="20" spans="1:17" ht="17.399999999999999" x14ac:dyDescent="0.35">
      <c r="A20" s="6" t="s">
        <v>23</v>
      </c>
      <c r="B20" s="10">
        <f>SUM(B8:B19)</f>
        <v>30416.839999999997</v>
      </c>
      <c r="C20" s="10">
        <f>SUM(C8:C19)</f>
        <v>800.55</v>
      </c>
      <c r="D20" s="10">
        <f>SUM(D8:D19)</f>
        <v>55</v>
      </c>
      <c r="E20" s="10">
        <f>SUM(E8:E19)</f>
        <v>3105</v>
      </c>
      <c r="F20" s="10">
        <f>SUM(F8:F19)</f>
        <v>8137.34</v>
      </c>
      <c r="G20" s="10">
        <f>SUM(G18:G19)</f>
        <v>247.26</v>
      </c>
      <c r="H20" s="10">
        <f t="shared" ref="H20" si="0">SUM(H8:H18)</f>
        <v>703.77</v>
      </c>
    </row>
    <row r="21" spans="1:17" ht="17.399999999999999" x14ac:dyDescent="0.35">
      <c r="A21" s="5" t="s">
        <v>31</v>
      </c>
      <c r="B21" s="5">
        <f>B20+C20+D20+E20+F20+G20</f>
        <v>42761.99</v>
      </c>
      <c r="C21" s="3"/>
      <c r="D21" s="3"/>
      <c r="E21" s="3"/>
      <c r="F21" s="3"/>
    </row>
    <row r="22" spans="1:17" x14ac:dyDescent="0.3">
      <c r="B22" s="3"/>
      <c r="C22" s="3"/>
      <c r="D22" s="3"/>
      <c r="E22" s="3"/>
      <c r="F22" s="3"/>
    </row>
    <row r="23" spans="1:17" x14ac:dyDescent="0.3">
      <c r="B23" s="3"/>
      <c r="C23" s="3"/>
      <c r="D23" s="3"/>
      <c r="E23" s="3"/>
      <c r="F23" s="3"/>
    </row>
    <row r="24" spans="1:17" x14ac:dyDescent="0.3">
      <c r="B24" s="3"/>
      <c r="C24" s="3"/>
      <c r="D24" s="3"/>
      <c r="E24" s="3"/>
      <c r="F24" s="3"/>
    </row>
    <row r="25" spans="1:17" x14ac:dyDescent="0.3">
      <c r="B25" s="3"/>
      <c r="C25" s="3"/>
      <c r="D25" s="3"/>
      <c r="E25" s="3"/>
      <c r="F25" s="3"/>
    </row>
    <row r="26" spans="1:17" ht="17.399999999999999" x14ac:dyDescent="0.35">
      <c r="B26" s="5" t="s">
        <v>7</v>
      </c>
      <c r="C26" s="3"/>
      <c r="D26" s="3"/>
      <c r="E26" s="3"/>
      <c r="F26" s="3"/>
    </row>
    <row r="27" spans="1:17" x14ac:dyDescent="0.3">
      <c r="A27" s="6" t="s">
        <v>0</v>
      </c>
      <c r="B27" s="9" t="s">
        <v>8</v>
      </c>
      <c r="C27" s="9" t="s">
        <v>9</v>
      </c>
      <c r="D27" s="9" t="s">
        <v>3</v>
      </c>
      <c r="E27" s="9" t="s">
        <v>10</v>
      </c>
      <c r="F27" s="9" t="s">
        <v>11</v>
      </c>
      <c r="G27" s="9" t="s">
        <v>12</v>
      </c>
      <c r="H27" s="9" t="s">
        <v>32</v>
      </c>
      <c r="I27" s="9" t="s">
        <v>19</v>
      </c>
      <c r="J27" s="9" t="s">
        <v>20</v>
      </c>
      <c r="K27" s="9" t="s">
        <v>13</v>
      </c>
      <c r="L27" s="9" t="s">
        <v>18</v>
      </c>
      <c r="M27" s="9" t="s">
        <v>14</v>
      </c>
      <c r="N27" s="9" t="s">
        <v>15</v>
      </c>
      <c r="O27" s="9" t="s">
        <v>16</v>
      </c>
      <c r="P27" s="9" t="s">
        <v>17</v>
      </c>
    </row>
    <row r="28" spans="1:17" x14ac:dyDescent="0.3">
      <c r="A28" s="6">
        <v>44562</v>
      </c>
      <c r="B28" s="7">
        <v>1712</v>
      </c>
      <c r="C28" s="7">
        <v>454.58</v>
      </c>
      <c r="D28" s="7">
        <v>240</v>
      </c>
      <c r="E28" s="7">
        <v>14.99</v>
      </c>
      <c r="F28" s="7">
        <v>300</v>
      </c>
      <c r="G28" s="7">
        <v>300</v>
      </c>
      <c r="H28" s="7">
        <v>97.92</v>
      </c>
      <c r="I28" s="7"/>
      <c r="J28" s="7"/>
      <c r="K28" s="7"/>
      <c r="L28" s="7"/>
      <c r="M28" s="7">
        <v>300</v>
      </c>
      <c r="N28" s="7">
        <v>180</v>
      </c>
      <c r="O28" s="7">
        <v>60</v>
      </c>
      <c r="P28" s="7">
        <v>60</v>
      </c>
    </row>
    <row r="29" spans="1:17" x14ac:dyDescent="0.3">
      <c r="A29" s="6">
        <v>44593</v>
      </c>
      <c r="B29" s="7">
        <v>1712</v>
      </c>
      <c r="C29" s="7">
        <v>232.12</v>
      </c>
      <c r="D29" s="7">
        <v>505</v>
      </c>
      <c r="E29" s="7">
        <v>14.99</v>
      </c>
      <c r="F29" s="12">
        <v>300</v>
      </c>
      <c r="G29" s="7">
        <v>900</v>
      </c>
      <c r="H29" s="7"/>
      <c r="I29" s="7"/>
      <c r="J29" s="7"/>
      <c r="K29" s="7">
        <v>168</v>
      </c>
      <c r="L29" s="7"/>
      <c r="M29" s="7">
        <v>300</v>
      </c>
      <c r="N29" s="7">
        <v>180</v>
      </c>
      <c r="O29" s="7">
        <v>60</v>
      </c>
      <c r="P29" s="7">
        <v>60</v>
      </c>
      <c r="Q29" s="2"/>
    </row>
    <row r="30" spans="1:17" x14ac:dyDescent="0.3">
      <c r="A30" s="6">
        <v>44621</v>
      </c>
      <c r="B30" s="7">
        <v>1712</v>
      </c>
      <c r="C30" s="7">
        <v>497.77</v>
      </c>
      <c r="D30" s="7">
        <v>0</v>
      </c>
      <c r="E30" s="7">
        <v>14.99</v>
      </c>
      <c r="F30" s="7"/>
      <c r="G30" s="7"/>
      <c r="H30" s="7"/>
      <c r="I30" s="7"/>
      <c r="J30" s="7"/>
      <c r="K30" s="7"/>
      <c r="L30" s="7">
        <v>78.209999999999994</v>
      </c>
      <c r="M30" s="7">
        <v>300</v>
      </c>
      <c r="N30" s="7">
        <v>180</v>
      </c>
      <c r="O30" s="7">
        <v>60</v>
      </c>
      <c r="P30" s="7">
        <v>60</v>
      </c>
      <c r="Q30" s="2"/>
    </row>
    <row r="31" spans="1:17" x14ac:dyDescent="0.3">
      <c r="A31" s="6">
        <v>44652</v>
      </c>
      <c r="B31" s="7">
        <v>1712</v>
      </c>
      <c r="C31" s="7">
        <v>619.16999999999996</v>
      </c>
      <c r="D31" s="7">
        <v>54</v>
      </c>
      <c r="E31" s="7">
        <v>14.99</v>
      </c>
      <c r="F31" s="7">
        <v>77.34</v>
      </c>
      <c r="G31" s="7">
        <v>300</v>
      </c>
      <c r="H31" s="7">
        <v>97.92</v>
      </c>
      <c r="I31" s="7"/>
      <c r="J31" s="7"/>
      <c r="K31" s="7"/>
      <c r="L31" s="7"/>
      <c r="M31" s="7">
        <v>300</v>
      </c>
      <c r="N31" s="7">
        <v>180</v>
      </c>
      <c r="O31" s="7">
        <v>60</v>
      </c>
      <c r="P31" s="7">
        <v>60</v>
      </c>
      <c r="Q31" s="2"/>
    </row>
    <row r="32" spans="1:17" x14ac:dyDescent="0.3">
      <c r="A32" s="6">
        <v>44682</v>
      </c>
      <c r="B32" s="7">
        <v>1712</v>
      </c>
      <c r="C32" s="7">
        <v>546.98</v>
      </c>
      <c r="D32" s="7">
        <v>15</v>
      </c>
      <c r="E32" s="7">
        <v>14.99</v>
      </c>
      <c r="F32" s="7"/>
      <c r="G32" s="7"/>
      <c r="H32" s="7"/>
      <c r="I32" s="7">
        <v>269.76</v>
      </c>
      <c r="J32" s="7"/>
      <c r="K32" s="7"/>
      <c r="L32" s="7"/>
      <c r="M32" s="7">
        <v>300</v>
      </c>
      <c r="N32" s="7">
        <v>180</v>
      </c>
      <c r="O32" s="7">
        <v>60</v>
      </c>
      <c r="P32" s="7">
        <v>60</v>
      </c>
      <c r="Q32" s="2"/>
    </row>
    <row r="33" spans="1:17" x14ac:dyDescent="0.3">
      <c r="A33" s="6">
        <v>44713</v>
      </c>
      <c r="B33" s="7">
        <v>1712</v>
      </c>
      <c r="C33" s="7">
        <v>148.41</v>
      </c>
      <c r="D33" s="7">
        <v>525.35</v>
      </c>
      <c r="E33" s="7">
        <v>14.99</v>
      </c>
      <c r="F33" s="7"/>
      <c r="G33" s="7">
        <v>300</v>
      </c>
      <c r="H33" s="7"/>
      <c r="I33" s="7"/>
      <c r="J33" s="7"/>
      <c r="K33" s="7"/>
      <c r="L33" s="7"/>
      <c r="M33" s="7">
        <v>300</v>
      </c>
      <c r="N33" s="7">
        <v>180</v>
      </c>
      <c r="O33" s="7">
        <v>60</v>
      </c>
      <c r="P33" s="7">
        <v>60</v>
      </c>
      <c r="Q33" s="2"/>
    </row>
    <row r="34" spans="1:17" x14ac:dyDescent="0.3">
      <c r="A34" s="6">
        <v>44743</v>
      </c>
      <c r="B34" s="7">
        <v>1712</v>
      </c>
      <c r="C34" s="7">
        <v>669.09</v>
      </c>
      <c r="D34" s="7">
        <v>125.48</v>
      </c>
      <c r="E34" s="7"/>
      <c r="F34" s="7">
        <v>1252.6500000000001</v>
      </c>
      <c r="G34" s="7">
        <v>300</v>
      </c>
      <c r="H34" s="7"/>
      <c r="I34" s="7">
        <v>270.97000000000003</v>
      </c>
      <c r="J34" s="7"/>
      <c r="K34" s="7"/>
      <c r="L34" s="7"/>
      <c r="M34" s="7">
        <v>300</v>
      </c>
      <c r="N34" s="7">
        <v>180</v>
      </c>
      <c r="O34" s="7">
        <v>60</v>
      </c>
      <c r="P34" s="7">
        <v>60</v>
      </c>
      <c r="Q34" s="2"/>
    </row>
    <row r="35" spans="1:17" x14ac:dyDescent="0.3">
      <c r="A35" s="6">
        <v>44774</v>
      </c>
      <c r="B35" s="7">
        <v>1712</v>
      </c>
      <c r="C35" s="7">
        <v>419.57</v>
      </c>
      <c r="D35" s="7">
        <v>135</v>
      </c>
      <c r="E35" s="7"/>
      <c r="F35" s="7"/>
      <c r="G35" s="7">
        <v>300</v>
      </c>
      <c r="H35" s="7"/>
      <c r="I35" s="7">
        <v>20.64</v>
      </c>
      <c r="J35" s="7"/>
      <c r="K35" s="7"/>
      <c r="L35" s="7"/>
      <c r="M35" s="7">
        <v>300</v>
      </c>
      <c r="N35" s="7">
        <v>180</v>
      </c>
      <c r="O35" s="7">
        <v>60</v>
      </c>
      <c r="P35" s="7">
        <v>60</v>
      </c>
      <c r="Q35" s="2"/>
    </row>
    <row r="36" spans="1:17" x14ac:dyDescent="0.3">
      <c r="A36" s="6">
        <v>44805</v>
      </c>
      <c r="B36" s="7">
        <v>1712</v>
      </c>
      <c r="C36" s="7">
        <v>428.28</v>
      </c>
      <c r="D36" s="7">
        <v>196</v>
      </c>
      <c r="E36" s="7"/>
      <c r="F36" s="7">
        <v>721.25</v>
      </c>
      <c r="G36" s="7">
        <v>300</v>
      </c>
      <c r="H36" s="7">
        <v>98</v>
      </c>
      <c r="I36" s="7">
        <v>327</v>
      </c>
      <c r="J36" s="7"/>
      <c r="K36" s="7"/>
      <c r="L36" s="7"/>
      <c r="M36" s="7">
        <v>300</v>
      </c>
      <c r="N36" s="7">
        <v>180</v>
      </c>
      <c r="O36" s="7">
        <v>60</v>
      </c>
      <c r="P36" s="7">
        <v>60</v>
      </c>
      <c r="Q36" s="2"/>
    </row>
    <row r="37" spans="1:17" x14ac:dyDescent="0.3">
      <c r="A37" s="6">
        <v>44835</v>
      </c>
      <c r="B37" s="7">
        <v>1712</v>
      </c>
      <c r="C37" s="7">
        <v>568.46</v>
      </c>
      <c r="D37" s="7">
        <v>133</v>
      </c>
      <c r="E37" s="7">
        <v>14.99</v>
      </c>
      <c r="F37" s="7"/>
      <c r="G37" s="7"/>
      <c r="H37" s="7"/>
      <c r="I37" s="7"/>
      <c r="J37" s="7">
        <v>245</v>
      </c>
      <c r="K37" s="7"/>
      <c r="L37" s="7"/>
      <c r="M37" s="7">
        <v>300</v>
      </c>
      <c r="N37" s="7">
        <v>180</v>
      </c>
      <c r="O37" s="7">
        <v>60</v>
      </c>
      <c r="P37" s="7">
        <v>60</v>
      </c>
      <c r="Q37" s="2"/>
    </row>
    <row r="38" spans="1:17" x14ac:dyDescent="0.3">
      <c r="A38" s="6">
        <v>44866</v>
      </c>
      <c r="B38" s="7">
        <v>1712</v>
      </c>
      <c r="C38" s="7">
        <v>415.95</v>
      </c>
      <c r="D38" s="7">
        <v>716.5</v>
      </c>
      <c r="E38" s="7"/>
      <c r="F38" s="7"/>
      <c r="G38" s="7">
        <v>300</v>
      </c>
      <c r="H38" s="7"/>
      <c r="I38" s="7">
        <v>143.77000000000001</v>
      </c>
      <c r="J38" s="7"/>
      <c r="K38" s="7"/>
      <c r="L38" s="7"/>
      <c r="M38" s="7">
        <v>300</v>
      </c>
      <c r="N38" s="7">
        <v>180</v>
      </c>
      <c r="O38" s="7">
        <v>60</v>
      </c>
      <c r="P38" s="7">
        <v>60</v>
      </c>
      <c r="Q38" s="2"/>
    </row>
    <row r="39" spans="1:17" x14ac:dyDescent="0.3">
      <c r="A39" s="6" t="s">
        <v>24</v>
      </c>
      <c r="B39" s="7">
        <v>224.3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2"/>
    </row>
    <row r="40" spans="1:17" x14ac:dyDescent="0.3">
      <c r="A40" s="6">
        <v>44896</v>
      </c>
      <c r="B40" s="7">
        <v>1712</v>
      </c>
      <c r="C40" s="7">
        <v>583.83000000000004</v>
      </c>
      <c r="D40" s="7">
        <v>240</v>
      </c>
      <c r="E40" s="7">
        <v>14.99</v>
      </c>
      <c r="F40" s="7">
        <v>975</v>
      </c>
      <c r="G40" s="7">
        <v>353.1</v>
      </c>
      <c r="H40" s="7">
        <v>42.29</v>
      </c>
      <c r="I40" s="7">
        <v>500</v>
      </c>
      <c r="J40" s="7"/>
      <c r="K40" s="7"/>
      <c r="L40" s="7"/>
      <c r="M40" s="7">
        <v>300</v>
      </c>
      <c r="N40" s="7">
        <v>180</v>
      </c>
      <c r="O40" s="7">
        <v>60</v>
      </c>
      <c r="P40" s="7">
        <v>60</v>
      </c>
      <c r="Q40" s="2"/>
    </row>
    <row r="41" spans="1:17" x14ac:dyDescent="0.3">
      <c r="A41" s="6" t="s">
        <v>24</v>
      </c>
      <c r="B41" s="7">
        <v>224.3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2"/>
    </row>
    <row r="42" spans="1:17" ht="17.399999999999999" x14ac:dyDescent="0.35">
      <c r="A42" s="6" t="s">
        <v>23</v>
      </c>
      <c r="B42" s="10">
        <f>SUM(B28:B41)</f>
        <v>20992.6</v>
      </c>
      <c r="C42" s="10">
        <f t="shared" ref="C42:P42" si="1">SUM(C28:C40)</f>
        <v>5584.21</v>
      </c>
      <c r="D42" s="10">
        <f t="shared" si="1"/>
        <v>2885.33</v>
      </c>
      <c r="E42" s="10">
        <f t="shared" si="1"/>
        <v>119.91999999999999</v>
      </c>
      <c r="F42" s="10">
        <f t="shared" si="1"/>
        <v>3626.2400000000002</v>
      </c>
      <c r="G42" s="10">
        <f t="shared" si="1"/>
        <v>3353.1</v>
      </c>
      <c r="H42" s="10">
        <f t="shared" si="1"/>
        <v>336.13000000000005</v>
      </c>
      <c r="I42" s="10">
        <f t="shared" si="1"/>
        <v>1532.14</v>
      </c>
      <c r="J42" s="10">
        <f t="shared" si="1"/>
        <v>245</v>
      </c>
      <c r="K42" s="10">
        <f t="shared" si="1"/>
        <v>168</v>
      </c>
      <c r="L42" s="10">
        <f t="shared" si="1"/>
        <v>78.209999999999994</v>
      </c>
      <c r="M42" s="10">
        <f t="shared" si="1"/>
        <v>3600</v>
      </c>
      <c r="N42" s="10">
        <f t="shared" si="1"/>
        <v>2160</v>
      </c>
      <c r="O42" s="10">
        <f t="shared" si="1"/>
        <v>720</v>
      </c>
      <c r="P42" s="10">
        <f t="shared" si="1"/>
        <v>720</v>
      </c>
    </row>
    <row r="43" spans="1:17" ht="17.399999999999999" x14ac:dyDescent="0.35">
      <c r="A43" s="1" t="s">
        <v>31</v>
      </c>
      <c r="B43" s="4">
        <f>B42+C42+D42+E42+F42+G42+H42+I42+J42+K42+L42+M42+N42+O42+P42</f>
        <v>46120.87999999999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7" x14ac:dyDescent="0.3">
      <c r="B44" s="3"/>
      <c r="C44" s="3"/>
      <c r="D44" s="3"/>
      <c r="E44" s="3"/>
      <c r="F44" s="3"/>
    </row>
    <row r="45" spans="1:17" s="16" customFormat="1" ht="17.399999999999999" x14ac:dyDescent="0.35">
      <c r="A45" s="13" t="s">
        <v>28</v>
      </c>
      <c r="B45" s="14"/>
      <c r="C45" s="15"/>
      <c r="D45" s="15"/>
      <c r="E45" s="15"/>
      <c r="F45" s="15"/>
    </row>
    <row r="46" spans="1:17" x14ac:dyDescent="0.3">
      <c r="A46" s="11" t="s">
        <v>26</v>
      </c>
      <c r="B46" s="3"/>
      <c r="C46" s="3"/>
      <c r="D46" s="3"/>
      <c r="E46" s="3"/>
      <c r="F46" s="3"/>
    </row>
    <row r="47" spans="1:17" x14ac:dyDescent="0.3">
      <c r="A47" s="11"/>
      <c r="B47" s="3"/>
      <c r="C47" s="3"/>
      <c r="D47" s="3"/>
      <c r="E47" s="3"/>
      <c r="F47" s="3"/>
    </row>
    <row r="48" spans="1:17" s="16" customFormat="1" ht="17.399999999999999" x14ac:dyDescent="0.35">
      <c r="A48" s="13" t="s">
        <v>29</v>
      </c>
      <c r="B48" s="14"/>
      <c r="C48" s="15"/>
      <c r="D48" s="15"/>
      <c r="E48" s="15"/>
      <c r="F48" s="15"/>
    </row>
    <row r="49" spans="1:6" x14ac:dyDescent="0.3">
      <c r="A49" s="1" t="s">
        <v>25</v>
      </c>
      <c r="B49" s="3"/>
      <c r="C49" s="3"/>
      <c r="D49" s="3"/>
      <c r="E49" s="3"/>
      <c r="F49" s="3"/>
    </row>
    <row r="50" spans="1:6" x14ac:dyDescent="0.3">
      <c r="B50" s="3"/>
      <c r="C50" s="3"/>
      <c r="D50" s="3"/>
      <c r="E50" s="3"/>
      <c r="F50" s="3"/>
    </row>
    <row r="51" spans="1:6" ht="17.399999999999999" x14ac:dyDescent="0.35">
      <c r="A51" s="13" t="s">
        <v>27</v>
      </c>
      <c r="B51" s="14"/>
      <c r="C51" s="3"/>
      <c r="D51" s="3"/>
      <c r="E51" s="3"/>
      <c r="F51" s="3"/>
    </row>
    <row r="52" spans="1:6" x14ac:dyDescent="0.3">
      <c r="A52" s="1" t="s">
        <v>30</v>
      </c>
      <c r="B52" s="3"/>
      <c r="C52" s="3"/>
      <c r="D52" s="3"/>
      <c r="E52" s="3"/>
      <c r="F52" s="3"/>
    </row>
    <row r="53" spans="1:6" x14ac:dyDescent="0.3">
      <c r="B53" s="3"/>
      <c r="C53" s="3"/>
      <c r="D53" s="3"/>
      <c r="E53" s="3"/>
      <c r="F53" s="3"/>
    </row>
  </sheetData>
  <pageMargins left="0.7" right="0.7" top="0.75" bottom="0.75" header="0.3" footer="0.3"/>
  <pageSetup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Casey Myers</dc:creator>
  <cp:lastModifiedBy>Casey Myers</cp:lastModifiedBy>
  <cp:lastPrinted>2023-01-11T20:50:49Z</cp:lastPrinted>
  <dcterms:created xsi:type="dcterms:W3CDTF">2023-01-09T20:39:04Z</dcterms:created>
  <dcterms:modified xsi:type="dcterms:W3CDTF">2023-01-15T03:08:52Z</dcterms:modified>
</cp:coreProperties>
</file>